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37" i="1"/>
  <c r="D132" l="1"/>
  <c r="D129"/>
  <c r="D126"/>
  <c r="D118"/>
  <c r="D113"/>
  <c r="D109"/>
  <c r="D105"/>
  <c r="D95"/>
  <c r="D91"/>
  <c r="D88"/>
  <c r="D83"/>
  <c r="D78"/>
  <c r="D74"/>
  <c r="D70"/>
  <c r="D66"/>
  <c r="D61"/>
  <c r="D56"/>
  <c r="D48"/>
  <c r="D43"/>
  <c r="D42" s="1"/>
  <c r="D35"/>
  <c r="D27"/>
  <c r="D24"/>
  <c r="D14"/>
  <c r="D10"/>
  <c r="D124" l="1"/>
  <c r="D104"/>
  <c r="D17"/>
  <c r="D54"/>
  <c r="D7" l="1"/>
  <c r="D6" s="1"/>
</calcChain>
</file>

<file path=xl/comments1.xml><?xml version="1.0" encoding="utf-8"?>
<comments xmlns="http://schemas.openxmlformats.org/spreadsheetml/2006/main">
  <authors>
    <author>Piotr Pleskot</author>
  </authors>
  <commentList>
    <comment ref="E143" authorId="0">
      <text>
        <r>
          <rPr>
            <b/>
            <sz val="9"/>
            <color indexed="81"/>
            <rFont val="Tahoma"/>
            <family val="2"/>
            <charset val="238"/>
          </rPr>
          <t>Piotr Pleskot:</t>
        </r>
        <r>
          <rPr>
            <sz val="9"/>
            <color indexed="81"/>
            <rFont val="Tahoma"/>
            <family val="2"/>
            <charset val="238"/>
          </rPr>
          <t xml:space="preserve">
brak wyceny
</t>
        </r>
      </text>
    </comment>
  </commentList>
</comments>
</file>

<file path=xl/sharedStrings.xml><?xml version="1.0" encoding="utf-8"?>
<sst xmlns="http://schemas.openxmlformats.org/spreadsheetml/2006/main" count="292" uniqueCount="282">
  <si>
    <t>elementy budowy</t>
  </si>
  <si>
    <t>formalnoprawne</t>
  </si>
  <si>
    <t>PnU</t>
  </si>
  <si>
    <t>PnB</t>
  </si>
  <si>
    <t>projektowanie</t>
  </si>
  <si>
    <t>projekt wykonawczy</t>
  </si>
  <si>
    <t>projekt budowlany</t>
  </si>
  <si>
    <t>przygotowawcze</t>
  </si>
  <si>
    <t>zaplecze budowy</t>
  </si>
  <si>
    <t>obsługa budowy</t>
  </si>
  <si>
    <t>roboty zewnętrzne</t>
  </si>
  <si>
    <t>przyłącze wodociągowe</t>
  </si>
  <si>
    <t>przyłącze kanalizacji sanitarnej</t>
  </si>
  <si>
    <t>przyłącze elektroenergetyczne</t>
  </si>
  <si>
    <t>hydrantowa</t>
  </si>
  <si>
    <t>do podlewania zieleni</t>
  </si>
  <si>
    <t>czysta</t>
  </si>
  <si>
    <t>brudna</t>
  </si>
  <si>
    <t>zbiornik na wody deszczowe</t>
  </si>
  <si>
    <t>zbiornik ppoż.</t>
  </si>
  <si>
    <t>drogi i place</t>
  </si>
  <si>
    <t>roboty ziemne</t>
  </si>
  <si>
    <t>nawierzchnia</t>
  </si>
  <si>
    <t>zieleń</t>
  </si>
  <si>
    <t>trawniki</t>
  </si>
  <si>
    <t>nasadzenia</t>
  </si>
  <si>
    <t>ogrodzenie z bramami i szlabanem</t>
  </si>
  <si>
    <t>portiernia</t>
  </si>
  <si>
    <t>budynki</t>
  </si>
  <si>
    <t>fundamenty hali</t>
  </si>
  <si>
    <t>fundamenty budynku biurowo socjalnego</t>
  </si>
  <si>
    <t>konstrukcja hali</t>
  </si>
  <si>
    <t>słupy</t>
  </si>
  <si>
    <t>belki podsuwnicowe</t>
  </si>
  <si>
    <t>dach</t>
  </si>
  <si>
    <t>konstrukcja budynku socjalno biurowego</t>
  </si>
  <si>
    <t>ściany</t>
  </si>
  <si>
    <t>elewacja hali</t>
  </si>
  <si>
    <t>obudowa</t>
  </si>
  <si>
    <t>bramy i drzwi wejściowe</t>
  </si>
  <si>
    <t>obudowa / elewacja mineralna</t>
  </si>
  <si>
    <t>okna i witryny</t>
  </si>
  <si>
    <t>dach hali</t>
  </si>
  <si>
    <t>pokrycie z izolacją</t>
  </si>
  <si>
    <t>świetliki</t>
  </si>
  <si>
    <t>przejścia przez dach</t>
  </si>
  <si>
    <t>dach budynku socjalno biurowego</t>
  </si>
  <si>
    <t>ściany działowe</t>
  </si>
  <si>
    <t>cz. socjalno biurowa</t>
  </si>
  <si>
    <t>hala</t>
  </si>
  <si>
    <t>ppoż.</t>
  </si>
  <si>
    <t>zwykłe</t>
  </si>
  <si>
    <t>roboty wykończeniowe</t>
  </si>
  <si>
    <t>tapetowanie i malowanie</t>
  </si>
  <si>
    <t>glazura i terakota</t>
  </si>
  <si>
    <t>sufity podwieszone</t>
  </si>
  <si>
    <t>oznakowania BHP</t>
  </si>
  <si>
    <t>instalacje sanitarne</t>
  </si>
  <si>
    <t>instalacja wodociągowa</t>
  </si>
  <si>
    <t>kanalizacja sanitarna</t>
  </si>
  <si>
    <t>kanalizacja deszczowa</t>
  </si>
  <si>
    <t>instalacje technologiczne</t>
  </si>
  <si>
    <t>gazy spawalnicze</t>
  </si>
  <si>
    <t>sprężone powietrze</t>
  </si>
  <si>
    <t>wentylacja i klimatyzacja</t>
  </si>
  <si>
    <t>klimatyzacja pom. biurowych</t>
  </si>
  <si>
    <t>ogrzewanie</t>
  </si>
  <si>
    <t>lakiernia</t>
  </si>
  <si>
    <t>hala produkcyjna</t>
  </si>
  <si>
    <t>budynek socjalno-biurowy</t>
  </si>
  <si>
    <t>kotłownia</t>
  </si>
  <si>
    <t>instalacje elektryczne</t>
  </si>
  <si>
    <t>rozdzielnice elektryczne</t>
  </si>
  <si>
    <t>cz. socjalno-biurowa</t>
  </si>
  <si>
    <t>instalacja dedykowana do sieci komputerowej</t>
  </si>
  <si>
    <t>serwerownia, ups</t>
  </si>
  <si>
    <t>sieć komputerowa i audiowizualna</t>
  </si>
  <si>
    <t>system kontroli dostępu i system rejestracji czasu pracy</t>
  </si>
  <si>
    <t>CCTV (monitoring / kamery)</t>
  </si>
  <si>
    <t>system sygnalizacji włamania i napadu</t>
  </si>
  <si>
    <t>LP</t>
  </si>
  <si>
    <t>1.</t>
  </si>
  <si>
    <t>1.1.</t>
  </si>
  <si>
    <t>1.2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</si>
  <si>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</si>
  <si>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</si>
  <si>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</si>
  <si>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</si>
  <si>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</si>
  <si>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</si>
  <si>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</si>
  <si>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</si>
  <si>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</si>
  <si>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</si>
  <si>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</si>
  <si>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</si>
  <si>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4.6.</t>
  </si>
  <si>
    <t>4.7.</t>
  </si>
  <si>
    <t>4.7.1</t>
  </si>
  <si>
    <t>4.7.2.</t>
  </si>
  <si>
    <t>4.8.</t>
  </si>
  <si>
    <t>4.8.1.</t>
  </si>
  <si>
    <t>4.8.2.</t>
  </si>
  <si>
    <t>4.9.</t>
  </si>
  <si>
    <t>4.10.</t>
  </si>
  <si>
    <t>4.11.</t>
  </si>
  <si>
    <t>4.12.</t>
  </si>
  <si>
    <t>4.13.</t>
  </si>
  <si>
    <t>4.14.</t>
  </si>
  <si>
    <t>4.14.1.</t>
  </si>
  <si>
    <t>4.14.2.</t>
  </si>
  <si>
    <t>4.15.</t>
  </si>
  <si>
    <t>4.16.</t>
  </si>
  <si>
    <t>5.</t>
  </si>
  <si>
    <t>5.1.</t>
  </si>
  <si>
    <t>5.2.</t>
  </si>
  <si>
    <t>5.3.</t>
  </si>
  <si>
    <t>5.4.</t>
  </si>
  <si>
    <t>5.4.1.</t>
  </si>
  <si>
    <t>5.4.2.</t>
  </si>
  <si>
    <t>5.4.3.</t>
  </si>
  <si>
    <t>5.4.4.</t>
  </si>
  <si>
    <t>5.5.</t>
  </si>
  <si>
    <t>5.5.1.</t>
  </si>
  <si>
    <t>5.5.2.</t>
  </si>
  <si>
    <t>5.6.</t>
  </si>
  <si>
    <t>5.6.3.</t>
  </si>
  <si>
    <t>5.6.1.</t>
  </si>
  <si>
    <t>5.6.2.</t>
  </si>
  <si>
    <t>5.5.3.</t>
  </si>
  <si>
    <t>5.7.</t>
  </si>
  <si>
    <t>5.7.1.</t>
  </si>
  <si>
    <t>5.7.2.</t>
  </si>
  <si>
    <t>5.7.3.</t>
  </si>
  <si>
    <t>5.8.</t>
  </si>
  <si>
    <t>5.8.1.</t>
  </si>
  <si>
    <t>5.8.2.</t>
  </si>
  <si>
    <t>5.8.3.</t>
  </si>
  <si>
    <t>5.9.</t>
  </si>
  <si>
    <t>5.9.1.</t>
  </si>
  <si>
    <t>5.9.2.</t>
  </si>
  <si>
    <t>5.10.</t>
  </si>
  <si>
    <t>5.11.</t>
  </si>
  <si>
    <t>5.12.</t>
  </si>
  <si>
    <t>5.12.1.</t>
  </si>
  <si>
    <t>5.12.2.</t>
  </si>
  <si>
    <t>5.13.</t>
  </si>
  <si>
    <t>5.13.1.</t>
  </si>
  <si>
    <t>5.13.2.</t>
  </si>
  <si>
    <t>5.14.</t>
  </si>
  <si>
    <t>5.14.1.</t>
  </si>
  <si>
    <t>5.14.2.</t>
  </si>
  <si>
    <t>5.14.3.</t>
  </si>
  <si>
    <t>5.14.5.</t>
  </si>
  <si>
    <t>6.</t>
  </si>
  <si>
    <t>6.1.1.</t>
  </si>
  <si>
    <t>6.1.</t>
  </si>
  <si>
    <t>6.1.3.</t>
  </si>
  <si>
    <t>6.1.5.</t>
  </si>
  <si>
    <t>6.2.</t>
  </si>
  <si>
    <t>6.2.1.</t>
  </si>
  <si>
    <t>6.2.2.</t>
  </si>
  <si>
    <t>6.2.3.</t>
  </si>
  <si>
    <t>6.3.</t>
  </si>
  <si>
    <t>6.3.1.</t>
  </si>
  <si>
    <t>6.3.2.</t>
  </si>
  <si>
    <t>6.3.3.</t>
  </si>
  <si>
    <t>6.3.4.</t>
  </si>
  <si>
    <t>6.4.</t>
  </si>
  <si>
    <t>6.4.1.</t>
  </si>
  <si>
    <t>6.4.2.</t>
  </si>
  <si>
    <t>6.4.3.</t>
  </si>
  <si>
    <t>6.4.4.</t>
  </si>
  <si>
    <t>7.</t>
  </si>
  <si>
    <t>instalacje wod.-kan.</t>
  </si>
  <si>
    <t>7.1</t>
  </si>
  <si>
    <t>7.2.</t>
  </si>
  <si>
    <t>7.2.1.</t>
  </si>
  <si>
    <t>7.2.2.</t>
  </si>
  <si>
    <t>7.3.</t>
  </si>
  <si>
    <t>7.3.1.</t>
  </si>
  <si>
    <t>7.3.2.</t>
  </si>
  <si>
    <t>7.4.</t>
  </si>
  <si>
    <t>7.4.1.</t>
  </si>
  <si>
    <t>7.4.2.</t>
  </si>
  <si>
    <t>7.5.</t>
  </si>
  <si>
    <t>7.6.</t>
  </si>
  <si>
    <t>7.7.</t>
  </si>
  <si>
    <t>7.7.1.</t>
  </si>
  <si>
    <t>7.7.2.</t>
  </si>
  <si>
    <t>7.7.5.</t>
  </si>
  <si>
    <t>7.7.3.</t>
  </si>
  <si>
    <t>7.7.4.</t>
  </si>
  <si>
    <t>7.7.6.</t>
  </si>
  <si>
    <t>7.7.7.</t>
  </si>
  <si>
    <t>OGÓŁEM</t>
  </si>
  <si>
    <t>ilość</t>
  </si>
  <si>
    <t>cena</t>
  </si>
  <si>
    <t>Uwagi</t>
  </si>
  <si>
    <t>wentylacja cz. socjalno-biurowej</t>
  </si>
  <si>
    <t>fundamenty pod budynek</t>
  </si>
  <si>
    <t>fundamenty pod maszyny i urządzenia</t>
  </si>
  <si>
    <t>5.2.1.</t>
  </si>
  <si>
    <t>5.2.2.</t>
  </si>
  <si>
    <t>4.14.3.</t>
  </si>
  <si>
    <t>4.15.1.</t>
  </si>
  <si>
    <t>4.15.2.</t>
  </si>
  <si>
    <t>4.17.</t>
  </si>
  <si>
    <t>instalacja do prób szczelności ze zbiornikiem</t>
  </si>
  <si>
    <t>ściany ppoż.</t>
  </si>
  <si>
    <t>elewacja budynku biurowo socjalnego</t>
  </si>
  <si>
    <t>drzwi zewnętrzne</t>
  </si>
  <si>
    <t>posadzki w części produkcyjnej</t>
  </si>
  <si>
    <t>wylewki pod posadzki w części biurowo socjalnej</t>
  </si>
  <si>
    <t>drzwi wewnętrzne</t>
  </si>
  <si>
    <t>instalacja oświetleniowa</t>
  </si>
  <si>
    <t>instalacja odgromowa</t>
  </si>
  <si>
    <t>instalacje niskoprądowe</t>
  </si>
  <si>
    <t>system sygnalizacji pożaru</t>
  </si>
  <si>
    <t>instalacja przeciwwybuchowa lakierni</t>
  </si>
  <si>
    <t>instalacja elektryczna z oświetleniem</t>
  </si>
  <si>
    <t>2.3.</t>
  </si>
  <si>
    <t>kanalizacja teletechniczna</t>
  </si>
  <si>
    <t>4.14.3.1.</t>
  </si>
  <si>
    <t>4.14.3.2.</t>
  </si>
  <si>
    <t>4.14.3.3.</t>
  </si>
  <si>
    <t>nawierzchnie pod samochody ciężarowe</t>
  </si>
  <si>
    <t>nawierzchnie pod samochody osobowe</t>
  </si>
  <si>
    <t>4.18.</t>
  </si>
  <si>
    <t>wiata rowerowa</t>
  </si>
  <si>
    <t>instalacja gazowa</t>
  </si>
  <si>
    <t>5.2.3.</t>
  </si>
  <si>
    <t>fundamenty pod szyny malarni wraz z szynami</t>
  </si>
  <si>
    <t>5.8.4.</t>
  </si>
  <si>
    <t>drabiny na dach</t>
  </si>
  <si>
    <t>5.14.6.</t>
  </si>
  <si>
    <t>parapety</t>
  </si>
  <si>
    <t>5.14.7.</t>
  </si>
  <si>
    <t>wykładzina podłogowa</t>
  </si>
  <si>
    <t>5.15.</t>
  </si>
  <si>
    <t>gazy do lasera (tlen i azot)</t>
  </si>
  <si>
    <t>6.5.</t>
  </si>
  <si>
    <t>7.7.8.</t>
  </si>
  <si>
    <t>7.7.9.</t>
  </si>
  <si>
    <t>instalacja domofonowa</t>
  </si>
  <si>
    <t>trasy kablowe</t>
  </si>
  <si>
    <t>logo 1,8 m na ścianie magazynu z zasilaniem</t>
  </si>
  <si>
    <t>4.16.1.</t>
  </si>
  <si>
    <t>ogrodzenie systemowe z przodu</t>
  </si>
  <si>
    <t>4.16.2.</t>
  </si>
  <si>
    <t>ogrodzenie z siatki na słupkach</t>
  </si>
  <si>
    <t>instalacja gniazd 230V (wraz z podłączeniem maszyn i urządzeń)</t>
  </si>
  <si>
    <t>instalacje silnoprądowa (wraz z podłączeniem maszyn i urządzeń)</t>
  </si>
  <si>
    <t>4.19.</t>
  </si>
  <si>
    <t>opaska i chodnik</t>
  </si>
  <si>
    <t>4.15.1.1.</t>
  </si>
  <si>
    <t>4.15.1.2.</t>
  </si>
  <si>
    <t>wyrównanie terenu pod trawniki</t>
  </si>
  <si>
    <t>trawnik z przodu z dodatkowych humusowaniem</t>
  </si>
  <si>
    <t>4.15.1.3.</t>
  </si>
  <si>
    <t>5.13.3.</t>
  </si>
  <si>
    <t>witryny szklane wewnętrzne</t>
  </si>
  <si>
    <t>5.16.</t>
  </si>
  <si>
    <t>fundamenty pod zbiorniki na zewnątrz</t>
  </si>
  <si>
    <t>trawnik za budynkiem</t>
  </si>
  <si>
    <t>warstwy konstrukcyjne</t>
  </si>
  <si>
    <t>pokrycie z izolacją oraz obróbkami i rynnami</t>
  </si>
  <si>
    <t>zebranie humusu z wywozem</t>
  </si>
  <si>
    <t>stacja transformatorowa wewnętrzna lub zewnętrzna</t>
  </si>
  <si>
    <t>7.9</t>
  </si>
  <si>
    <t>hala (lampy tradycyjne)</t>
  </si>
  <si>
    <t>całość kontraktu</t>
  </si>
  <si>
    <t>&lt;&lt;Nazwa firmy&gt;&gt;</t>
  </si>
  <si>
    <t>pozostałe dokumenty (np. KIP , operat oddziaływania na środowisko)</t>
  </si>
  <si>
    <t>filtrowentylacja (stanowiskowa i push-pull)</t>
  </si>
  <si>
    <t>kontener biurowy w magazynie</t>
  </si>
  <si>
    <t>okna jeśli występują</t>
  </si>
  <si>
    <t>stropy oraz schody z balustradami (jeśli założono piętrowy budynek biurowy)</t>
  </si>
  <si>
    <t>Załączniki nr 1</t>
  </si>
  <si>
    <r>
      <t>do Zapytania ofertowego nr 1</t>
    </r>
    <r>
      <rPr>
        <sz val="11"/>
        <rFont val="Calibri"/>
        <family val="2"/>
        <charset val="238"/>
        <scheme val="minor"/>
      </rPr>
      <t xml:space="preserve"> z 27.04.2017 r.</t>
    </r>
  </si>
  <si>
    <t>budynek  socjalno-biurowy (LED komunikacja ipomieszczenia socjalne /tradycyjne biura)</t>
  </si>
  <si>
    <t>wentylacja hali (  z założonymi przez oferenta kurtynami powietrza w zależności od przyjętego rozwiązanaia)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</si>
</sst>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[$-415]General"/>
    <numFmt numFmtId="165" formatCode="&quot; &quot;#,##0.00&quot; zł &quot;;&quot;-&quot;#,##0.00&quot; zł &quot;;&quot; -&quot;#&quot; zł &quot;;@&quot; &quot;"/>
  </numFmts>
  <fonts count="16">
    <font>
      <sz val="11"/>
      <name val="Calibri"/>
      <scheme val="minor"/>
    </font>
    <font>
      <b/>
      <sz val="11"/>
      <name val="AkkuratProRegular"/>
      <family val="3"/>
    </font>
    <font>
      <b/>
      <sz val="14"/>
      <name val="AkkuratProRegular"/>
      <family val="3"/>
    </font>
    <font>
      <sz val="10"/>
      <name val="AkkuratProRegular"/>
      <family val="3"/>
    </font>
    <font>
      <b/>
      <sz val="10"/>
      <name val="AkkuratProRegular"/>
      <family val="3"/>
    </font>
    <font>
      <sz val="16"/>
      <name val="AkkuratProRegular"/>
      <family val="3"/>
    </font>
    <font>
      <b/>
      <sz val="16"/>
      <name val="AkkuratProRegular"/>
      <family val="3"/>
    </font>
    <font>
      <i/>
      <sz val="10"/>
      <name val="AkkuratProRegular"/>
      <family val="3"/>
    </font>
    <font>
      <b/>
      <i/>
      <sz val="10"/>
      <name val="AkkuratProRegular"/>
      <family val="3"/>
    </font>
    <font>
      <sz val="11"/>
      <name val="AkkuratProRegular"/>
      <family val="3"/>
    </font>
    <font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77">
    <xf numFmtId="0" fontId="0" fillId="0" borderId="0" xfId="0" applyFont="1"/>
    <xf numFmtId="0" fontId="2" fillId="0" borderId="0" xfId="0" applyFont="1"/>
    <xf numFmtId="49" fontId="3" fillId="0" borderId="0" xfId="0" applyNumberFormat="1" applyFont="1"/>
    <xf numFmtId="0" fontId="4" fillId="0" borderId="0" xfId="0" applyFont="1"/>
    <xf numFmtId="0" fontId="1" fillId="0" borderId="0" xfId="0" applyFont="1"/>
    <xf numFmtId="49" fontId="5" fillId="0" borderId="0" xfId="0" applyNumberFormat="1" applyFont="1"/>
    <xf numFmtId="0" fontId="6" fillId="0" borderId="0" xfId="0" applyFont="1"/>
    <xf numFmtId="0" fontId="8" fillId="0" borderId="0" xfId="0" applyFont="1"/>
    <xf numFmtId="49" fontId="2" fillId="2" borderId="1" xfId="0" applyNumberFormat="1" applyFont="1" applyFill="1" applyBorder="1"/>
    <xf numFmtId="49" fontId="3" fillId="0" borderId="1" xfId="0" applyNumberFormat="1" applyFont="1" applyBorder="1"/>
    <xf numFmtId="49" fontId="1" fillId="0" borderId="1" xfId="0" applyNumberFormat="1" applyFont="1" applyBorder="1"/>
    <xf numFmtId="49" fontId="7" fillId="0" borderId="1" xfId="0" applyNumberFormat="1" applyFont="1" applyBorder="1"/>
    <xf numFmtId="44" fontId="4" fillId="3" borderId="1" xfId="0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/>
    <xf numFmtId="44" fontId="2" fillId="2" borderId="1" xfId="0" quotePrefix="1" applyNumberFormat="1" applyFont="1" applyFill="1" applyBorder="1"/>
    <xf numFmtId="44" fontId="3" fillId="0" borderId="1" xfId="0" quotePrefix="1" applyNumberFormat="1" applyFont="1" applyBorder="1"/>
    <xf numFmtId="44" fontId="1" fillId="0" borderId="1" xfId="0" quotePrefix="1" applyNumberFormat="1" applyFont="1" applyBorder="1"/>
    <xf numFmtId="44" fontId="7" fillId="0" borderId="1" xfId="0" quotePrefix="1" applyNumberFormat="1" applyFont="1" applyBorder="1"/>
    <xf numFmtId="44" fontId="1" fillId="0" borderId="1" xfId="0" applyNumberFormat="1" applyFont="1" applyBorder="1"/>
    <xf numFmtId="0" fontId="3" fillId="0" borderId="0" xfId="0" applyFont="1"/>
    <xf numFmtId="44" fontId="3" fillId="0" borderId="1" xfId="0" quotePrefix="1" applyNumberFormat="1" applyFont="1" applyFill="1" applyBorder="1"/>
    <xf numFmtId="0" fontId="4" fillId="0" borderId="0" xfId="0" applyFont="1" applyFill="1"/>
    <xf numFmtId="49" fontId="1" fillId="0" borderId="1" xfId="0" applyNumberFormat="1" applyFont="1" applyFill="1" applyBorder="1"/>
    <xf numFmtId="0" fontId="4" fillId="3" borderId="2" xfId="0" applyFont="1" applyFill="1" applyBorder="1" applyAlignment="1">
      <alignment horizontal="center" vertical="center"/>
    </xf>
    <xf numFmtId="0" fontId="6" fillId="4" borderId="2" xfId="0" applyFont="1" applyFill="1" applyBorder="1"/>
    <xf numFmtId="0" fontId="2" fillId="2" borderId="2" xfId="0" quotePrefix="1" applyFont="1" applyFill="1" applyBorder="1"/>
    <xf numFmtId="0" fontId="3" fillId="0" borderId="2" xfId="0" quotePrefix="1" applyFont="1" applyBorder="1"/>
    <xf numFmtId="0" fontId="1" fillId="0" borderId="2" xfId="0" quotePrefix="1" applyFont="1" applyBorder="1"/>
    <xf numFmtId="0" fontId="7" fillId="0" borderId="2" xfId="0" quotePrefix="1" applyFont="1" applyBorder="1"/>
    <xf numFmtId="0" fontId="3" fillId="0" borderId="2" xfId="0" quotePrefix="1" applyFont="1" applyFill="1" applyBorder="1"/>
    <xf numFmtId="0" fontId="1" fillId="0" borderId="2" xfId="0" quotePrefix="1" applyFont="1" applyBorder="1" applyAlignment="1">
      <alignment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4" borderId="5" xfId="0" applyFont="1" applyFill="1" applyBorder="1"/>
    <xf numFmtId="0" fontId="2" fillId="4" borderId="6" xfId="0" applyFont="1" applyFill="1" applyBorder="1"/>
    <xf numFmtId="0" fontId="2" fillId="2" borderId="5" xfId="0" quotePrefix="1" applyFont="1" applyFill="1" applyBorder="1"/>
    <xf numFmtId="0" fontId="2" fillId="2" borderId="6" xfId="0" applyFont="1" applyFill="1" applyBorder="1"/>
    <xf numFmtId="0" fontId="3" fillId="0" borderId="5" xfId="0" quotePrefix="1" applyFont="1" applyBorder="1"/>
    <xf numFmtId="0" fontId="4" fillId="0" borderId="6" xfId="0" applyFont="1" applyBorder="1"/>
    <xf numFmtId="0" fontId="1" fillId="0" borderId="5" xfId="0" quotePrefix="1" applyFont="1" applyBorder="1"/>
    <xf numFmtId="0" fontId="1" fillId="0" borderId="6" xfId="0" applyFont="1" applyBorder="1"/>
    <xf numFmtId="0" fontId="7" fillId="0" borderId="5" xfId="0" quotePrefix="1" applyFont="1" applyBorder="1"/>
    <xf numFmtId="0" fontId="8" fillId="0" borderId="6" xfId="0" applyFont="1" applyBorder="1"/>
    <xf numFmtId="0" fontId="3" fillId="0" borderId="6" xfId="0" applyFont="1" applyBorder="1"/>
    <xf numFmtId="0" fontId="3" fillId="0" borderId="5" xfId="0" quotePrefix="1" applyFont="1" applyFill="1" applyBorder="1"/>
    <xf numFmtId="0" fontId="4" fillId="0" borderId="6" xfId="0" applyFont="1" applyFill="1" applyBorder="1"/>
    <xf numFmtId="0" fontId="1" fillId="0" borderId="7" xfId="0" applyFont="1" applyBorder="1"/>
    <xf numFmtId="49" fontId="3" fillId="0" borderId="1" xfId="0" applyNumberFormat="1" applyFont="1" applyFill="1" applyBorder="1"/>
    <xf numFmtId="44" fontId="3" fillId="0" borderId="1" xfId="0" quotePrefix="1" applyNumberFormat="1" applyFont="1" applyBorder="1" applyAlignment="1">
      <alignment vertical="center"/>
    </xf>
    <xf numFmtId="0" fontId="3" fillId="0" borderId="2" xfId="0" quotePrefix="1" applyFont="1" applyBorder="1" applyAlignment="1">
      <alignment vertical="center"/>
    </xf>
    <xf numFmtId="0" fontId="3" fillId="0" borderId="2" xfId="0" quotePrefix="1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44" fontId="3" fillId="0" borderId="11" xfId="0" quotePrefix="1" applyNumberFormat="1" applyFont="1" applyBorder="1" applyAlignment="1">
      <alignment vertical="center"/>
    </xf>
    <xf numFmtId="44" fontId="3" fillId="0" borderId="10" xfId="0" quotePrefix="1" applyNumberFormat="1" applyFont="1" applyBorder="1" applyAlignment="1">
      <alignment vertical="center"/>
    </xf>
    <xf numFmtId="0" fontId="7" fillId="0" borderId="2" xfId="0" quotePrefix="1" applyFont="1" applyFill="1" applyBorder="1" applyAlignment="1">
      <alignment horizontal="left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wrapText="1"/>
    </xf>
    <xf numFmtId="49" fontId="1" fillId="0" borderId="1" xfId="0" applyNumberFormat="1" applyFont="1" applyFill="1" applyBorder="1" applyAlignment="1">
      <alignment vertical="center"/>
    </xf>
    <xf numFmtId="0" fontId="1" fillId="0" borderId="2" xfId="0" quotePrefix="1" applyFont="1" applyFill="1" applyBorder="1" applyAlignment="1">
      <alignment vertical="center" wrapText="1"/>
    </xf>
    <xf numFmtId="165" fontId="4" fillId="0" borderId="12" xfId="1" applyNumberFormat="1" applyFont="1" applyFill="1" applyBorder="1" applyAlignment="1" applyProtection="1"/>
    <xf numFmtId="49" fontId="4" fillId="0" borderId="12" xfId="1" applyNumberFormat="1" applyFont="1" applyFill="1" applyBorder="1" applyAlignment="1" applyProtection="1">
      <alignment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indent="2"/>
    </xf>
    <xf numFmtId="0" fontId="15" fillId="0" borderId="2" xfId="0" quotePrefix="1" applyFont="1" applyBorder="1"/>
    <xf numFmtId="0" fontId="1" fillId="0" borderId="2" xfId="0" quotePrefix="1" applyFont="1" applyFill="1" applyBorder="1" applyAlignment="1">
      <alignment wrapText="1"/>
    </xf>
    <xf numFmtId="0" fontId="3" fillId="0" borderId="2" xfId="0" quotePrefix="1" applyFont="1" applyFill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455084</xdr:colOff>
      <xdr:row>0</xdr:row>
      <xdr:rowOff>0</xdr:rowOff>
    </xdr:from>
    <xdr:to>
      <xdr:col>4</xdr:col>
      <xdr:colOff>531284</xdr:colOff>
      <xdr:row>0</xdr:row>
      <xdr:rowOff>600075</xdr:rowOff>
    </xdr:to>
    <xdr:pic>
      <xdr:nvPicPr>
        <xdr:cNvPr id="2" name="Obraz 7" descr="Znalezione obrazy dla zapytania EFR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1" y="0"/>
          <a:ext cx="1843616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190499</xdr:colOff>
      <xdr:row>0</xdr:row>
      <xdr:rowOff>0</xdr:rowOff>
    </xdr:from>
    <xdr:to>
      <xdr:col>1</xdr:col>
      <xdr:colOff>1638299</xdr:colOff>
      <xdr:row>0</xdr:row>
      <xdr:rowOff>662517</xdr:rowOff>
    </xdr:to>
    <xdr:pic>
      <xdr:nvPicPr>
        <xdr:cNvPr id="3" name="Obraz 5" descr="Znalezione obrazy dla zapytania inteligentny rozwó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13100"/>
        <a:stretch>
          <a:fillRect/>
        </a:stretch>
      </xdr:blipFill>
      <xdr:spPr bwMode="auto">
        <a:xfrm>
          <a:off x="719666" y="0"/>
          <a:ext cx="1447800" cy="662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7"/>
  <sheetViews>
    <sheetView tabSelected="1" zoomScale="90" zoomScaleNormal="90" workbookViewId="0">
      <pane xSplit="2" ySplit="6" topLeftCell="C106" activePane="bottomRight" state="frozen"/>
      <selection pane="topRight" activeCell="C1" sqref="C1"/>
      <selection pane="bottomLeft" activeCell="A5" sqref="A5"/>
      <selection pane="bottomRight" activeCell="B111" sqref="B111"/>
    </sheetView>
  </sheetViews>
  <sheetFormatPr defaultColWidth="50" defaultRowHeight="13.5"/>
  <cols>
    <col min="1" max="1" width="7.85546875" style="2" bestFit="1" customWidth="1"/>
    <col min="2" max="2" width="48.5703125" style="3" customWidth="1"/>
    <col min="3" max="3" width="8.140625" style="3" customWidth="1"/>
    <col min="4" max="4" width="26.5703125" style="3" bestFit="1" customWidth="1"/>
    <col min="5" max="5" width="31.42578125" style="3" customWidth="1"/>
    <col min="6" max="16384" width="50" style="3"/>
  </cols>
  <sheetData>
    <row r="1" spans="1:5" ht="54.75" customHeight="1">
      <c r="B1"/>
      <c r="D1"/>
    </row>
    <row r="2" spans="1:5" ht="27.75" customHeight="1" thickBot="1">
      <c r="B2" s="67" t="s">
        <v>278</v>
      </c>
    </row>
    <row r="3" spans="1:5" s="6" customFormat="1" ht="39" customHeight="1" thickBot="1">
      <c r="A3" s="5"/>
      <c r="B3" s="68" t="s">
        <v>279</v>
      </c>
      <c r="C3" s="72" t="s">
        <v>272</v>
      </c>
      <c r="D3" s="73"/>
      <c r="E3" s="73"/>
    </row>
    <row r="4" spans="1:5" s="6" customFormat="1" ht="64.5" customHeight="1">
      <c r="A4" s="5"/>
      <c r="C4" s="74" t="s">
        <v>271</v>
      </c>
      <c r="D4" s="75"/>
      <c r="E4" s="75"/>
    </row>
    <row r="5" spans="1:5">
      <c r="A5" s="76" t="s">
        <v>80</v>
      </c>
      <c r="B5" s="23" t="s">
        <v>0</v>
      </c>
      <c r="C5" s="31" t="s">
        <v>196</v>
      </c>
      <c r="D5" s="12" t="s">
        <v>197</v>
      </c>
      <c r="E5" s="32" t="s">
        <v>198</v>
      </c>
    </row>
    <row r="6" spans="1:5" ht="21">
      <c r="A6" s="76"/>
      <c r="B6" s="24" t="s">
        <v>195</v>
      </c>
      <c r="C6" s="33"/>
      <c r="D6" s="13">
        <f>SUM(D7,D10,D14,D17,D54,D104,D124)</f>
        <v>0</v>
      </c>
      <c r="E6" s="34"/>
    </row>
    <row r="7" spans="1:5" s="1" customFormat="1" ht="19.5">
      <c r="A7" s="8" t="s">
        <v>81</v>
      </c>
      <c r="B7" s="25" t="s">
        <v>1</v>
      </c>
      <c r="C7" s="35"/>
      <c r="D7" s="14">
        <f>SUM(D8:D9)</f>
        <v>0</v>
      </c>
      <c r="E7" s="36"/>
    </row>
    <row r="8" spans="1:5">
      <c r="A8" s="9" t="s">
        <v>82</v>
      </c>
      <c r="B8" s="26" t="s">
        <v>2</v>
      </c>
      <c r="C8" s="37"/>
      <c r="D8" s="15"/>
      <c r="E8" s="51"/>
    </row>
    <row r="9" spans="1:5">
      <c r="A9" s="9" t="s">
        <v>83</v>
      </c>
      <c r="B9" s="26" t="s">
        <v>3</v>
      </c>
      <c r="C9" s="37"/>
      <c r="D9" s="15"/>
      <c r="E9" s="51"/>
    </row>
    <row r="10" spans="1:5" s="1" customFormat="1" ht="19.5">
      <c r="A10" s="8" t="s">
        <v>84</v>
      </c>
      <c r="B10" s="25" t="s">
        <v>4</v>
      </c>
      <c r="C10" s="35"/>
      <c r="D10" s="14">
        <f>SUM(D11:D13)</f>
        <v>0</v>
      </c>
      <c r="E10" s="36"/>
    </row>
    <row r="11" spans="1:5" ht="57.95" customHeight="1">
      <c r="A11" s="9" t="s">
        <v>85</v>
      </c>
      <c r="B11" s="49" t="s">
        <v>5</v>
      </c>
      <c r="C11" s="37"/>
      <c r="D11" s="15"/>
      <c r="E11" s="51"/>
    </row>
    <row r="12" spans="1:5" ht="57.95" customHeight="1">
      <c r="A12" s="9" t="s">
        <v>86</v>
      </c>
      <c r="B12" s="49" t="s">
        <v>6</v>
      </c>
      <c r="C12" s="37"/>
      <c r="D12" s="15"/>
      <c r="E12" s="51"/>
    </row>
    <row r="13" spans="1:5" ht="27">
      <c r="A13" s="9" t="s">
        <v>221</v>
      </c>
      <c r="B13" s="50" t="s">
        <v>273</v>
      </c>
      <c r="C13" s="37"/>
      <c r="D13" s="15"/>
      <c r="E13" s="51"/>
    </row>
    <row r="14" spans="1:5" s="1" customFormat="1" ht="19.5">
      <c r="A14" s="8" t="s">
        <v>87</v>
      </c>
      <c r="B14" s="25" t="s">
        <v>7</v>
      </c>
      <c r="C14" s="35"/>
      <c r="D14" s="14">
        <f>SUM(D15:D16)</f>
        <v>0</v>
      </c>
      <c r="E14" s="36"/>
    </row>
    <row r="15" spans="1:5">
      <c r="A15" s="9" t="s">
        <v>88</v>
      </c>
      <c r="B15" s="26" t="s">
        <v>8</v>
      </c>
      <c r="C15" s="37"/>
      <c r="D15" s="15"/>
      <c r="E15" s="51"/>
    </row>
    <row r="16" spans="1:5">
      <c r="A16" s="9" t="s">
        <v>89</v>
      </c>
      <c r="B16" s="26" t="s">
        <v>9</v>
      </c>
      <c r="C16" s="37"/>
      <c r="D16" s="15"/>
      <c r="E16" s="51"/>
    </row>
    <row r="17" spans="1:5" s="1" customFormat="1" ht="19.5">
      <c r="A17" s="8" t="s">
        <v>90</v>
      </c>
      <c r="B17" s="25" t="s">
        <v>10</v>
      </c>
      <c r="C17" s="35"/>
      <c r="D17" s="14">
        <f>SUM(D18:D24,D27,D30:D35,D42,D48,D51:D53)</f>
        <v>0</v>
      </c>
      <c r="E17" s="36"/>
    </row>
    <row r="18" spans="1:5" s="4" customFormat="1" ht="15.75">
      <c r="A18" s="10" t="s">
        <v>91</v>
      </c>
      <c r="B18" s="27" t="s">
        <v>267</v>
      </c>
      <c r="C18" s="39"/>
      <c r="D18" s="16"/>
      <c r="E18" s="52"/>
    </row>
    <row r="19" spans="1:5" s="4" customFormat="1" ht="15.75">
      <c r="A19" s="10" t="s">
        <v>92</v>
      </c>
      <c r="B19" s="27" t="s">
        <v>11</v>
      </c>
      <c r="C19" s="39"/>
      <c r="D19" s="16"/>
      <c r="E19" s="52"/>
    </row>
    <row r="20" spans="1:5" s="4" customFormat="1" ht="15.75">
      <c r="A20" s="10" t="s">
        <v>93</v>
      </c>
      <c r="B20" s="27" t="s">
        <v>12</v>
      </c>
      <c r="C20" s="39"/>
      <c r="D20" s="16"/>
      <c r="E20" s="52"/>
    </row>
    <row r="21" spans="1:5" s="4" customFormat="1" ht="15.75">
      <c r="A21" s="10" t="s">
        <v>94</v>
      </c>
      <c r="B21" s="27" t="s">
        <v>13</v>
      </c>
      <c r="C21" s="39"/>
      <c r="D21" s="16"/>
      <c r="E21" s="52"/>
    </row>
    <row r="22" spans="1:5" s="4" customFormat="1" ht="15.75">
      <c r="A22" s="10" t="s">
        <v>95</v>
      </c>
      <c r="B22" s="27" t="s">
        <v>222</v>
      </c>
      <c r="C22" s="39"/>
      <c r="D22" s="16"/>
      <c r="E22" s="52"/>
    </row>
    <row r="23" spans="1:5" s="4" customFormat="1" ht="15.75">
      <c r="A23" s="10" t="s">
        <v>96</v>
      </c>
      <c r="B23" s="27" t="s">
        <v>59</v>
      </c>
      <c r="C23" s="39"/>
      <c r="D23" s="16"/>
      <c r="E23" s="52"/>
    </row>
    <row r="24" spans="1:5" s="4" customFormat="1" ht="15.75">
      <c r="A24" s="10" t="s">
        <v>97</v>
      </c>
      <c r="B24" s="27" t="s">
        <v>58</v>
      </c>
      <c r="C24" s="39"/>
      <c r="D24" s="16">
        <f>SUM(D25:D26)</f>
        <v>0</v>
      </c>
      <c r="E24" s="40"/>
    </row>
    <row r="25" spans="1:5">
      <c r="A25" s="9" t="s">
        <v>98</v>
      </c>
      <c r="B25" s="26" t="s">
        <v>14</v>
      </c>
      <c r="C25" s="37"/>
      <c r="D25" s="15"/>
      <c r="E25" s="53"/>
    </row>
    <row r="26" spans="1:5">
      <c r="A26" s="9" t="s">
        <v>99</v>
      </c>
      <c r="B26" s="29" t="s">
        <v>15</v>
      </c>
      <c r="C26" s="37"/>
      <c r="D26" s="15"/>
      <c r="E26" s="51"/>
    </row>
    <row r="27" spans="1:5" s="4" customFormat="1" ht="15.75">
      <c r="A27" s="10" t="s">
        <v>100</v>
      </c>
      <c r="B27" s="27" t="s">
        <v>60</v>
      </c>
      <c r="C27" s="39"/>
      <c r="D27" s="16">
        <f>SUM(D28:D29)</f>
        <v>0</v>
      </c>
      <c r="E27" s="40"/>
    </row>
    <row r="28" spans="1:5">
      <c r="A28" s="9" t="s">
        <v>101</v>
      </c>
      <c r="B28" s="26" t="s">
        <v>16</v>
      </c>
      <c r="C28" s="37"/>
      <c r="D28" s="15"/>
      <c r="E28" s="38"/>
    </row>
    <row r="29" spans="1:5">
      <c r="A29" s="9" t="s">
        <v>102</v>
      </c>
      <c r="B29" s="26" t="s">
        <v>17</v>
      </c>
      <c r="C29" s="37"/>
      <c r="D29" s="15"/>
      <c r="E29" s="38"/>
    </row>
    <row r="30" spans="1:5" s="4" customFormat="1" ht="15.75">
      <c r="A30" s="10" t="s">
        <v>103</v>
      </c>
      <c r="B30" s="27" t="s">
        <v>230</v>
      </c>
      <c r="C30" s="39"/>
      <c r="D30" s="16"/>
      <c r="E30" s="52"/>
    </row>
    <row r="31" spans="1:5" s="4" customFormat="1" ht="15.75">
      <c r="A31" s="10" t="s">
        <v>104</v>
      </c>
      <c r="B31" s="27" t="s">
        <v>220</v>
      </c>
      <c r="C31" s="39"/>
      <c r="D31" s="16"/>
      <c r="E31" s="52"/>
    </row>
    <row r="32" spans="1:5" s="4" customFormat="1" ht="15.75">
      <c r="A32" s="10" t="s">
        <v>105</v>
      </c>
      <c r="B32" s="27" t="s">
        <v>18</v>
      </c>
      <c r="C32" s="39"/>
      <c r="D32" s="16"/>
      <c r="E32" s="52"/>
    </row>
    <row r="33" spans="1:5" s="4" customFormat="1" ht="15.75">
      <c r="A33" s="10" t="s">
        <v>106</v>
      </c>
      <c r="B33" s="27" t="s">
        <v>19</v>
      </c>
      <c r="C33" s="39"/>
      <c r="D33" s="16"/>
      <c r="E33" s="52"/>
    </row>
    <row r="34" spans="1:5" s="4" customFormat="1" ht="31.5">
      <c r="A34" s="22" t="s">
        <v>107</v>
      </c>
      <c r="B34" s="30" t="s">
        <v>208</v>
      </c>
      <c r="C34" s="39"/>
      <c r="D34" s="16"/>
      <c r="E34" s="52"/>
    </row>
    <row r="35" spans="1:5" s="4" customFormat="1" ht="15.75">
      <c r="A35" s="10" t="s">
        <v>108</v>
      </c>
      <c r="B35" s="27" t="s">
        <v>20</v>
      </c>
      <c r="C35" s="39"/>
      <c r="D35" s="16">
        <f>SUM(D36:D38)</f>
        <v>0</v>
      </c>
      <c r="E35" s="40"/>
    </row>
    <row r="36" spans="1:5">
      <c r="A36" s="9" t="s">
        <v>109</v>
      </c>
      <c r="B36" s="26" t="s">
        <v>21</v>
      </c>
      <c r="C36" s="37"/>
      <c r="D36" s="15"/>
      <c r="E36" s="53"/>
    </row>
    <row r="37" spans="1:5">
      <c r="A37" s="9" t="s">
        <v>110</v>
      </c>
      <c r="B37" s="26" t="s">
        <v>265</v>
      </c>
      <c r="C37" s="37"/>
      <c r="D37" s="15"/>
      <c r="E37" s="53"/>
    </row>
    <row r="38" spans="1:5">
      <c r="A38" s="9" t="s">
        <v>204</v>
      </c>
      <c r="B38" s="26" t="s">
        <v>22</v>
      </c>
      <c r="C38" s="37"/>
      <c r="D38" s="15"/>
      <c r="E38" s="38"/>
    </row>
    <row r="39" spans="1:5" s="7" customFormat="1">
      <c r="A39" s="11" t="s">
        <v>223</v>
      </c>
      <c r="B39" s="28" t="s">
        <v>226</v>
      </c>
      <c r="C39" s="41"/>
      <c r="D39" s="17"/>
      <c r="E39" s="42"/>
    </row>
    <row r="40" spans="1:5" s="7" customFormat="1">
      <c r="A40" s="11" t="s">
        <v>224</v>
      </c>
      <c r="B40" s="28" t="s">
        <v>227</v>
      </c>
      <c r="C40" s="41"/>
      <c r="D40" s="17"/>
      <c r="E40" s="42"/>
    </row>
    <row r="41" spans="1:5" s="7" customFormat="1">
      <c r="A41" s="11" t="s">
        <v>225</v>
      </c>
      <c r="B41" s="28" t="s">
        <v>254</v>
      </c>
      <c r="C41" s="41"/>
      <c r="D41" s="17"/>
      <c r="E41" s="42"/>
    </row>
    <row r="42" spans="1:5" s="4" customFormat="1" ht="15.75">
      <c r="A42" s="10" t="s">
        <v>111</v>
      </c>
      <c r="B42" s="27" t="s">
        <v>23</v>
      </c>
      <c r="C42" s="39"/>
      <c r="D42" s="16">
        <f>SUM(D43,D47)</f>
        <v>0</v>
      </c>
      <c r="E42" s="40"/>
    </row>
    <row r="43" spans="1:5">
      <c r="A43" s="9" t="s">
        <v>205</v>
      </c>
      <c r="B43" s="26" t="s">
        <v>24</v>
      </c>
      <c r="C43" s="37"/>
      <c r="D43" s="15">
        <f>SUM(D44:D45)</f>
        <v>0</v>
      </c>
      <c r="E43" s="38"/>
    </row>
    <row r="44" spans="1:5" s="7" customFormat="1">
      <c r="A44" s="11" t="s">
        <v>255</v>
      </c>
      <c r="B44" s="28" t="s">
        <v>257</v>
      </c>
      <c r="C44" s="41"/>
      <c r="D44" s="17"/>
      <c r="E44" s="55"/>
    </row>
    <row r="45" spans="1:5" s="7" customFormat="1">
      <c r="A45" s="11" t="s">
        <v>256</v>
      </c>
      <c r="B45" s="28" t="s">
        <v>258</v>
      </c>
      <c r="C45" s="41"/>
      <c r="D45" s="17"/>
      <c r="E45" s="56"/>
    </row>
    <row r="46" spans="1:5" s="61" customFormat="1">
      <c r="A46" s="11" t="s">
        <v>259</v>
      </c>
      <c r="B46" s="60" t="s">
        <v>264</v>
      </c>
      <c r="C46" s="41"/>
      <c r="E46" s="51"/>
    </row>
    <row r="47" spans="1:5">
      <c r="A47" s="9" t="s">
        <v>206</v>
      </c>
      <c r="B47" s="26" t="s">
        <v>25</v>
      </c>
      <c r="C47" s="37"/>
      <c r="D47" s="15"/>
      <c r="E47" s="38"/>
    </row>
    <row r="48" spans="1:5" s="4" customFormat="1" ht="15.75">
      <c r="A48" s="10" t="s">
        <v>112</v>
      </c>
      <c r="B48" s="27" t="s">
        <v>26</v>
      </c>
      <c r="C48" s="39"/>
      <c r="D48" s="16">
        <f>SUM(D49:D50)</f>
        <v>0</v>
      </c>
      <c r="E48" s="40"/>
    </row>
    <row r="49" spans="1:5" s="19" customFormat="1">
      <c r="A49" s="9" t="s">
        <v>247</v>
      </c>
      <c r="B49" s="26" t="s">
        <v>248</v>
      </c>
      <c r="C49" s="37"/>
      <c r="D49" s="48"/>
      <c r="E49" s="43"/>
    </row>
    <row r="50" spans="1:5" s="19" customFormat="1">
      <c r="A50" s="9" t="s">
        <v>249</v>
      </c>
      <c r="B50" s="26" t="s">
        <v>250</v>
      </c>
      <c r="C50" s="37"/>
      <c r="D50" s="59"/>
      <c r="E50" s="43"/>
    </row>
    <row r="51" spans="1:5" s="4" customFormat="1" ht="15.75">
      <c r="A51" s="10" t="s">
        <v>207</v>
      </c>
      <c r="B51" s="27" t="s">
        <v>27</v>
      </c>
      <c r="C51" s="39"/>
      <c r="D51" s="16"/>
      <c r="E51" s="52"/>
    </row>
    <row r="52" spans="1:5" s="4" customFormat="1" ht="15.75">
      <c r="A52" s="10" t="s">
        <v>228</v>
      </c>
      <c r="B52" s="27" t="s">
        <v>229</v>
      </c>
      <c r="C52" s="39"/>
      <c r="D52" s="16"/>
      <c r="E52" s="52"/>
    </row>
    <row r="53" spans="1:5" s="4" customFormat="1" ht="15.75">
      <c r="A53" s="10" t="s">
        <v>253</v>
      </c>
      <c r="B53" s="27" t="s">
        <v>263</v>
      </c>
      <c r="C53" s="39"/>
      <c r="D53" s="16"/>
      <c r="E53" s="52"/>
    </row>
    <row r="54" spans="1:5" s="1" customFormat="1" ht="19.5">
      <c r="A54" s="8" t="s">
        <v>113</v>
      </c>
      <c r="B54" s="25" t="s">
        <v>28</v>
      </c>
      <c r="C54" s="35"/>
      <c r="D54" s="14">
        <f>SUM(D55:D56,D66,D70,D74,D78,D83,D86:D88,D91,D95,D60:D61,D102:D103)</f>
        <v>0</v>
      </c>
      <c r="E54" s="36"/>
    </row>
    <row r="55" spans="1:5" s="4" customFormat="1" ht="15.75">
      <c r="A55" s="10" t="s">
        <v>114</v>
      </c>
      <c r="B55" s="27" t="s">
        <v>21</v>
      </c>
      <c r="C55" s="39"/>
      <c r="D55" s="16"/>
      <c r="E55" s="52"/>
    </row>
    <row r="56" spans="1:5" s="4" customFormat="1" ht="15.75">
      <c r="A56" s="10" t="s">
        <v>115</v>
      </c>
      <c r="B56" s="27" t="s">
        <v>29</v>
      </c>
      <c r="C56" s="39"/>
      <c r="D56" s="16">
        <f>SUM(D57:D59)</f>
        <v>0</v>
      </c>
      <c r="E56" s="52"/>
    </row>
    <row r="57" spans="1:5" s="19" customFormat="1">
      <c r="A57" s="47" t="s">
        <v>202</v>
      </c>
      <c r="B57" s="26" t="s">
        <v>200</v>
      </c>
      <c r="C57" s="37"/>
      <c r="D57" s="15"/>
      <c r="E57" s="53"/>
    </row>
    <row r="58" spans="1:5" s="19" customFormat="1">
      <c r="A58" s="47" t="s">
        <v>203</v>
      </c>
      <c r="B58" s="26" t="s">
        <v>201</v>
      </c>
      <c r="C58" s="37"/>
      <c r="D58" s="15"/>
      <c r="E58" s="53"/>
    </row>
    <row r="59" spans="1:5" s="19" customFormat="1">
      <c r="A59" s="47" t="s">
        <v>231</v>
      </c>
      <c r="B59" s="26" t="s">
        <v>232</v>
      </c>
      <c r="C59" s="37"/>
      <c r="D59" s="15"/>
      <c r="E59" s="53"/>
    </row>
    <row r="60" spans="1:5" s="4" customFormat="1" ht="15.75">
      <c r="A60" s="10" t="s">
        <v>116</v>
      </c>
      <c r="B60" s="27" t="s">
        <v>30</v>
      </c>
      <c r="C60" s="39"/>
      <c r="D60" s="16"/>
      <c r="E60" s="52"/>
    </row>
    <row r="61" spans="1:5" s="4" customFormat="1" ht="15.75">
      <c r="A61" s="10" t="s">
        <v>117</v>
      </c>
      <c r="B61" s="27" t="s">
        <v>31</v>
      </c>
      <c r="C61" s="39"/>
      <c r="D61" s="16">
        <f>SUM(D62:D65)</f>
        <v>0</v>
      </c>
      <c r="E61" s="40"/>
    </row>
    <row r="62" spans="1:5">
      <c r="A62" s="9" t="s">
        <v>118</v>
      </c>
      <c r="B62" s="26" t="s">
        <v>32</v>
      </c>
      <c r="C62" s="37"/>
      <c r="D62" s="48"/>
      <c r="E62" s="38"/>
    </row>
    <row r="63" spans="1:5">
      <c r="A63" s="9" t="s">
        <v>119</v>
      </c>
      <c r="B63" s="26" t="s">
        <v>33</v>
      </c>
      <c r="C63" s="37"/>
      <c r="D63" s="59"/>
      <c r="E63" s="38"/>
    </row>
    <row r="64" spans="1:5">
      <c r="A64" s="9" t="s">
        <v>120</v>
      </c>
      <c r="B64" s="26" t="s">
        <v>34</v>
      </c>
      <c r="C64" s="37"/>
      <c r="D64" s="59"/>
      <c r="E64" s="38"/>
    </row>
    <row r="65" spans="1:5">
      <c r="A65" s="9" t="s">
        <v>121</v>
      </c>
      <c r="B65" s="26" t="s">
        <v>209</v>
      </c>
      <c r="C65" s="37"/>
      <c r="D65" s="15"/>
      <c r="E65" s="53"/>
    </row>
    <row r="66" spans="1:5" s="4" customFormat="1" ht="15.75">
      <c r="A66" s="10" t="s">
        <v>122</v>
      </c>
      <c r="B66" s="27" t="s">
        <v>35</v>
      </c>
      <c r="C66" s="39"/>
      <c r="D66" s="16">
        <f>SUM(D67:D69)</f>
        <v>0</v>
      </c>
      <c r="E66" s="40"/>
    </row>
    <row r="67" spans="1:5">
      <c r="A67" s="9" t="s">
        <v>123</v>
      </c>
      <c r="B67" s="26" t="s">
        <v>36</v>
      </c>
      <c r="C67" s="37"/>
      <c r="D67" s="48"/>
      <c r="E67" s="38"/>
    </row>
    <row r="68" spans="1:5">
      <c r="A68" s="9" t="s">
        <v>124</v>
      </c>
      <c r="B68" s="26" t="s">
        <v>34</v>
      </c>
      <c r="C68" s="37"/>
      <c r="D68" s="48"/>
      <c r="E68" s="38"/>
    </row>
    <row r="69" spans="1:5" ht="27">
      <c r="A69" s="9" t="s">
        <v>129</v>
      </c>
      <c r="B69" s="62" t="s">
        <v>277</v>
      </c>
      <c r="C69" s="37"/>
      <c r="D69" s="59"/>
      <c r="E69" s="38"/>
    </row>
    <row r="70" spans="1:5" s="4" customFormat="1" ht="15.75">
      <c r="A70" s="10" t="s">
        <v>125</v>
      </c>
      <c r="B70" s="27" t="s">
        <v>37</v>
      </c>
      <c r="C70" s="39"/>
      <c r="D70" s="16">
        <f>SUM(D71:D73)</f>
        <v>0</v>
      </c>
      <c r="E70" s="40"/>
    </row>
    <row r="71" spans="1:5">
      <c r="A71" s="9" t="s">
        <v>127</v>
      </c>
      <c r="B71" s="26" t="s">
        <v>38</v>
      </c>
      <c r="C71" s="37"/>
      <c r="D71" s="15"/>
      <c r="E71" s="53"/>
    </row>
    <row r="72" spans="1:5">
      <c r="A72" s="9" t="s">
        <v>128</v>
      </c>
      <c r="B72" s="69" t="s">
        <v>276</v>
      </c>
      <c r="C72" s="37"/>
      <c r="D72" s="15"/>
      <c r="E72" s="53"/>
    </row>
    <row r="73" spans="1:5">
      <c r="A73" s="9" t="s">
        <v>126</v>
      </c>
      <c r="B73" s="26" t="s">
        <v>39</v>
      </c>
      <c r="C73" s="37"/>
      <c r="D73" s="15"/>
      <c r="E73" s="38"/>
    </row>
    <row r="74" spans="1:5" s="4" customFormat="1" ht="15.75">
      <c r="A74" s="10" t="s">
        <v>130</v>
      </c>
      <c r="B74" s="27" t="s">
        <v>210</v>
      </c>
      <c r="C74" s="39"/>
      <c r="D74" s="16">
        <f>SUM(D75:D77)</f>
        <v>0</v>
      </c>
      <c r="E74" s="40"/>
    </row>
    <row r="75" spans="1:5">
      <c r="A75" s="9" t="s">
        <v>131</v>
      </c>
      <c r="B75" s="26" t="s">
        <v>40</v>
      </c>
      <c r="C75" s="37"/>
      <c r="D75" s="15"/>
      <c r="E75" s="38"/>
    </row>
    <row r="76" spans="1:5">
      <c r="A76" s="9" t="s">
        <v>132</v>
      </c>
      <c r="B76" s="26" t="s">
        <v>41</v>
      </c>
      <c r="C76" s="37"/>
      <c r="D76" s="15"/>
      <c r="E76" s="38"/>
    </row>
    <row r="77" spans="1:5">
      <c r="A77" s="9" t="s">
        <v>133</v>
      </c>
      <c r="B77" s="26" t="s">
        <v>211</v>
      </c>
      <c r="C77" s="37"/>
      <c r="D77" s="15"/>
      <c r="E77" s="38"/>
    </row>
    <row r="78" spans="1:5" s="4" customFormat="1" ht="15.75">
      <c r="A78" s="10" t="s">
        <v>134</v>
      </c>
      <c r="B78" s="27" t="s">
        <v>42</v>
      </c>
      <c r="C78" s="39"/>
      <c r="D78" s="16">
        <f>SUM(D79:D82)</f>
        <v>0</v>
      </c>
      <c r="E78" s="40"/>
    </row>
    <row r="79" spans="1:5">
      <c r="A79" s="9" t="s">
        <v>135</v>
      </c>
      <c r="B79" s="26" t="s">
        <v>43</v>
      </c>
      <c r="C79" s="37"/>
      <c r="D79" s="15"/>
      <c r="E79" s="53"/>
    </row>
    <row r="80" spans="1:5">
      <c r="A80" s="9" t="s">
        <v>136</v>
      </c>
      <c r="B80" s="26" t="s">
        <v>44</v>
      </c>
      <c r="C80" s="37"/>
      <c r="D80" s="15"/>
      <c r="E80" s="53"/>
    </row>
    <row r="81" spans="1:5">
      <c r="A81" s="9" t="s">
        <v>137</v>
      </c>
      <c r="B81" s="26" t="s">
        <v>45</v>
      </c>
      <c r="C81" s="37"/>
      <c r="D81" s="15"/>
      <c r="E81" s="53"/>
    </row>
    <row r="82" spans="1:5">
      <c r="A82" s="9" t="s">
        <v>233</v>
      </c>
      <c r="B82" s="26" t="s">
        <v>234</v>
      </c>
      <c r="C82" s="37"/>
      <c r="D82" s="15"/>
      <c r="E82" s="53"/>
    </row>
    <row r="83" spans="1:5" s="4" customFormat="1" ht="15.75">
      <c r="A83" s="10" t="s">
        <v>138</v>
      </c>
      <c r="B83" s="27" t="s">
        <v>46</v>
      </c>
      <c r="C83" s="39"/>
      <c r="D83" s="16">
        <f>SUM(D84:D85)</f>
        <v>0</v>
      </c>
      <c r="E83" s="40"/>
    </row>
    <row r="84" spans="1:5" ht="15">
      <c r="A84" s="9" t="s">
        <v>139</v>
      </c>
      <c r="B84" s="26" t="s">
        <v>266</v>
      </c>
      <c r="C84" s="37"/>
      <c r="D84" s="15"/>
      <c r="E84" s="57"/>
    </row>
    <row r="85" spans="1:5" ht="15">
      <c r="A85" s="9" t="s">
        <v>140</v>
      </c>
      <c r="B85" s="26" t="s">
        <v>45</v>
      </c>
      <c r="C85" s="37"/>
      <c r="D85" s="15"/>
      <c r="E85" s="57"/>
    </row>
    <row r="86" spans="1:5" s="4" customFormat="1" ht="15.75">
      <c r="A86" s="10" t="s">
        <v>141</v>
      </c>
      <c r="B86" s="27" t="s">
        <v>212</v>
      </c>
      <c r="C86" s="39"/>
      <c r="D86" s="16"/>
      <c r="E86" s="52"/>
    </row>
    <row r="87" spans="1:5" s="4" customFormat="1" ht="31.5">
      <c r="A87" s="10" t="s">
        <v>142</v>
      </c>
      <c r="B87" s="30" t="s">
        <v>213</v>
      </c>
      <c r="C87" s="39"/>
      <c r="D87" s="16"/>
      <c r="E87" s="52"/>
    </row>
    <row r="88" spans="1:5" s="4" customFormat="1" ht="15.75">
      <c r="A88" s="10" t="s">
        <v>143</v>
      </c>
      <c r="B88" s="27" t="s">
        <v>47</v>
      </c>
      <c r="C88" s="39"/>
      <c r="D88" s="16">
        <f>SUM(D89:D90)</f>
        <v>0</v>
      </c>
      <c r="E88" s="40"/>
    </row>
    <row r="89" spans="1:5">
      <c r="A89" s="9" t="s">
        <v>144</v>
      </c>
      <c r="B89" s="26" t="s">
        <v>48</v>
      </c>
      <c r="C89" s="37"/>
      <c r="D89" s="15"/>
      <c r="E89" s="53"/>
    </row>
    <row r="90" spans="1:5">
      <c r="A90" s="9" t="s">
        <v>145</v>
      </c>
      <c r="B90" s="26" t="s">
        <v>49</v>
      </c>
      <c r="C90" s="37"/>
      <c r="D90" s="15"/>
      <c r="E90" s="51"/>
    </row>
    <row r="91" spans="1:5" s="4" customFormat="1" ht="15.75">
      <c r="A91" s="10" t="s">
        <v>146</v>
      </c>
      <c r="B91" s="27" t="s">
        <v>214</v>
      </c>
      <c r="C91" s="39"/>
      <c r="D91" s="16">
        <f>SUM(D92:D94)</f>
        <v>0</v>
      </c>
      <c r="E91" s="40"/>
    </row>
    <row r="92" spans="1:5">
      <c r="A92" s="9" t="s">
        <v>147</v>
      </c>
      <c r="B92" s="26" t="s">
        <v>50</v>
      </c>
      <c r="C92" s="37"/>
      <c r="D92" s="48"/>
      <c r="E92" s="38"/>
    </row>
    <row r="93" spans="1:5">
      <c r="A93" s="9" t="s">
        <v>148</v>
      </c>
      <c r="B93" s="26" t="s">
        <v>51</v>
      </c>
      <c r="C93" s="37"/>
      <c r="D93" s="48"/>
      <c r="E93" s="38"/>
    </row>
    <row r="94" spans="1:5">
      <c r="A94" s="9" t="s">
        <v>260</v>
      </c>
      <c r="B94" s="26" t="s">
        <v>261</v>
      </c>
      <c r="C94" s="37"/>
      <c r="D94" s="59"/>
      <c r="E94" s="38"/>
    </row>
    <row r="95" spans="1:5" s="4" customFormat="1" ht="15.75">
      <c r="A95" s="10" t="s">
        <v>149</v>
      </c>
      <c r="B95" s="27" t="s">
        <v>52</v>
      </c>
      <c r="C95" s="39"/>
      <c r="D95" s="16">
        <f>SUM(D96:D101)</f>
        <v>0</v>
      </c>
      <c r="E95" s="40"/>
    </row>
    <row r="96" spans="1:5" ht="39.950000000000003" customHeight="1">
      <c r="A96" s="9" t="s">
        <v>150</v>
      </c>
      <c r="B96" s="26" t="s">
        <v>53</v>
      </c>
      <c r="C96" s="37"/>
      <c r="D96" s="48"/>
      <c r="E96" s="51"/>
    </row>
    <row r="97" spans="1:5">
      <c r="A97" s="9" t="s">
        <v>151</v>
      </c>
      <c r="B97" s="26" t="s">
        <v>54</v>
      </c>
      <c r="C97" s="37"/>
      <c r="D97" s="48"/>
      <c r="E97" s="51"/>
    </row>
    <row r="98" spans="1:5">
      <c r="A98" s="9" t="s">
        <v>152</v>
      </c>
      <c r="B98" s="26" t="s">
        <v>55</v>
      </c>
      <c r="C98" s="37"/>
      <c r="D98" s="58"/>
      <c r="E98" s="51"/>
    </row>
    <row r="99" spans="1:5">
      <c r="A99" s="9" t="s">
        <v>153</v>
      </c>
      <c r="B99" s="26" t="s">
        <v>56</v>
      </c>
      <c r="C99" s="37"/>
      <c r="D99" s="15"/>
      <c r="E99" s="51"/>
    </row>
    <row r="100" spans="1:5">
      <c r="A100" s="9" t="s">
        <v>235</v>
      </c>
      <c r="B100" s="26" t="s">
        <v>236</v>
      </c>
      <c r="C100" s="37"/>
      <c r="D100" s="48"/>
      <c r="E100" s="51"/>
    </row>
    <row r="101" spans="1:5">
      <c r="A101" s="9" t="s">
        <v>237</v>
      </c>
      <c r="B101" s="26" t="s">
        <v>238</v>
      </c>
      <c r="C101" s="37"/>
      <c r="D101" s="59"/>
      <c r="E101" s="51"/>
    </row>
    <row r="102" spans="1:5" s="4" customFormat="1" ht="15.75">
      <c r="A102" s="10" t="s">
        <v>239</v>
      </c>
      <c r="B102" s="27" t="s">
        <v>275</v>
      </c>
      <c r="C102" s="39"/>
      <c r="D102" s="16"/>
      <c r="E102" s="52"/>
    </row>
    <row r="103" spans="1:5" s="4" customFormat="1" ht="32.25" thickBot="1">
      <c r="A103" s="10" t="s">
        <v>262</v>
      </c>
      <c r="B103" s="54" t="s">
        <v>246</v>
      </c>
      <c r="C103" s="46"/>
      <c r="D103" s="18"/>
      <c r="E103" s="54"/>
    </row>
    <row r="104" spans="1:5" ht="19.5">
      <c r="A104" s="8" t="s">
        <v>154</v>
      </c>
      <c r="B104" s="25" t="s">
        <v>57</v>
      </c>
      <c r="C104" s="35"/>
      <c r="D104" s="14">
        <f>SUM(D105,D109,D113,D118,D123)</f>
        <v>0</v>
      </c>
      <c r="E104" s="36"/>
    </row>
    <row r="105" spans="1:5" s="4" customFormat="1" ht="15.75">
      <c r="A105" s="10" t="s">
        <v>156</v>
      </c>
      <c r="B105" s="27" t="s">
        <v>174</v>
      </c>
      <c r="C105" s="39"/>
      <c r="D105" s="16">
        <f>SUM(D106:D108)</f>
        <v>0</v>
      </c>
      <c r="E105" s="40"/>
    </row>
    <row r="106" spans="1:5">
      <c r="A106" s="9" t="s">
        <v>155</v>
      </c>
      <c r="B106" s="26" t="s">
        <v>58</v>
      </c>
      <c r="C106" s="37"/>
      <c r="D106" s="15"/>
      <c r="E106" s="51"/>
    </row>
    <row r="107" spans="1:5">
      <c r="A107" s="9" t="s">
        <v>157</v>
      </c>
      <c r="B107" s="26" t="s">
        <v>59</v>
      </c>
      <c r="C107" s="37"/>
      <c r="D107" s="15"/>
      <c r="E107" s="53"/>
    </row>
    <row r="108" spans="1:5">
      <c r="A108" s="9" t="s">
        <v>158</v>
      </c>
      <c r="B108" s="26" t="s">
        <v>60</v>
      </c>
      <c r="C108" s="37"/>
      <c r="D108" s="15"/>
      <c r="E108" s="53"/>
    </row>
    <row r="109" spans="1:5" s="4" customFormat="1" ht="15.75">
      <c r="A109" s="10" t="s">
        <v>159</v>
      </c>
      <c r="B109" s="27" t="s">
        <v>61</v>
      </c>
      <c r="C109" s="39"/>
      <c r="D109" s="16">
        <f>SUM(D110:D112)</f>
        <v>0</v>
      </c>
      <c r="E109" s="40"/>
    </row>
    <row r="110" spans="1:5">
      <c r="A110" s="9" t="s">
        <v>160</v>
      </c>
      <c r="B110" s="26" t="s">
        <v>62</v>
      </c>
      <c r="C110" s="37"/>
      <c r="D110" s="15"/>
      <c r="E110" s="38"/>
    </row>
    <row r="111" spans="1:5">
      <c r="A111" s="9" t="s">
        <v>161</v>
      </c>
      <c r="B111" s="26" t="s">
        <v>240</v>
      </c>
      <c r="C111" s="37"/>
      <c r="D111" s="15"/>
      <c r="E111" s="38"/>
    </row>
    <row r="112" spans="1:5">
      <c r="A112" s="9" t="s">
        <v>162</v>
      </c>
      <c r="B112" s="26" t="s">
        <v>63</v>
      </c>
      <c r="C112" s="37"/>
      <c r="D112" s="15"/>
      <c r="E112" s="38"/>
    </row>
    <row r="113" spans="1:5" s="4" customFormat="1" ht="15.75">
      <c r="A113" s="10" t="s">
        <v>163</v>
      </c>
      <c r="B113" s="27" t="s">
        <v>64</v>
      </c>
      <c r="C113" s="39"/>
      <c r="D113" s="16">
        <f>SUM(D114:D117)</f>
        <v>0</v>
      </c>
      <c r="E113" s="40"/>
    </row>
    <row r="114" spans="1:5" ht="40.5">
      <c r="A114" s="9" t="s">
        <v>164</v>
      </c>
      <c r="B114" s="71" t="s">
        <v>281</v>
      </c>
      <c r="C114" s="37"/>
      <c r="D114" s="15"/>
      <c r="E114" s="38"/>
    </row>
    <row r="115" spans="1:5">
      <c r="A115" s="9" t="s">
        <v>165</v>
      </c>
      <c r="B115" s="26" t="s">
        <v>274</v>
      </c>
      <c r="C115" s="37"/>
      <c r="D115" s="15"/>
      <c r="E115" s="38"/>
    </row>
    <row r="116" spans="1:5" s="21" customFormat="1">
      <c r="A116" s="47" t="s">
        <v>166</v>
      </c>
      <c r="B116" s="29" t="s">
        <v>199</v>
      </c>
      <c r="C116" s="44"/>
      <c r="D116" s="20"/>
      <c r="E116" s="45"/>
    </row>
    <row r="117" spans="1:5">
      <c r="A117" s="9" t="s">
        <v>167</v>
      </c>
      <c r="B117" s="26" t="s">
        <v>65</v>
      </c>
      <c r="C117" s="37"/>
      <c r="D117" s="15"/>
      <c r="E117" s="38"/>
    </row>
    <row r="118" spans="1:5" s="4" customFormat="1" ht="15.75">
      <c r="A118" s="10" t="s">
        <v>168</v>
      </c>
      <c r="B118" s="27" t="s">
        <v>66</v>
      </c>
      <c r="C118" s="39"/>
      <c r="D118" s="16">
        <f>SUM(D119:D122)</f>
        <v>0</v>
      </c>
      <c r="E118" s="40"/>
    </row>
    <row r="119" spans="1:5">
      <c r="A119" s="9" t="s">
        <v>169</v>
      </c>
      <c r="B119" s="26" t="s">
        <v>67</v>
      </c>
      <c r="C119" s="37"/>
      <c r="D119" s="15"/>
      <c r="E119" s="53"/>
    </row>
    <row r="120" spans="1:5">
      <c r="A120" s="9" t="s">
        <v>170</v>
      </c>
      <c r="B120" s="26" t="s">
        <v>68</v>
      </c>
      <c r="C120" s="37"/>
      <c r="D120" s="15"/>
      <c r="E120" s="53"/>
    </row>
    <row r="121" spans="1:5">
      <c r="A121" s="9" t="s">
        <v>171</v>
      </c>
      <c r="B121" s="26" t="s">
        <v>69</v>
      </c>
      <c r="C121" s="37"/>
      <c r="D121" s="15"/>
      <c r="E121" s="53"/>
    </row>
    <row r="122" spans="1:5">
      <c r="A122" s="9" t="s">
        <v>172</v>
      </c>
      <c r="B122" s="26" t="s">
        <v>70</v>
      </c>
      <c r="C122" s="37"/>
      <c r="D122" s="15"/>
      <c r="E122" s="53"/>
    </row>
    <row r="123" spans="1:5" s="4" customFormat="1" ht="15.75">
      <c r="A123" s="10" t="s">
        <v>241</v>
      </c>
      <c r="B123" s="27" t="s">
        <v>230</v>
      </c>
      <c r="C123" s="39"/>
      <c r="D123" s="16"/>
      <c r="E123" s="52"/>
    </row>
    <row r="124" spans="1:5" s="1" customFormat="1" ht="19.5">
      <c r="A124" s="8" t="s">
        <v>173</v>
      </c>
      <c r="B124" s="25" t="s">
        <v>71</v>
      </c>
      <c r="C124" s="35"/>
      <c r="D124" s="14">
        <f>SUM(D125:D126,D129,D132,D135:D137,D147:D147)</f>
        <v>0</v>
      </c>
      <c r="E124" s="36"/>
    </row>
    <row r="125" spans="1:5" s="4" customFormat="1" ht="15.75">
      <c r="A125" s="10" t="s">
        <v>175</v>
      </c>
      <c r="B125" s="27" t="s">
        <v>72</v>
      </c>
      <c r="C125" s="39"/>
      <c r="D125" s="16"/>
      <c r="E125" s="52"/>
    </row>
    <row r="126" spans="1:5" s="4" customFormat="1" ht="31.5">
      <c r="A126" s="10" t="s">
        <v>176</v>
      </c>
      <c r="B126" s="30" t="s">
        <v>252</v>
      </c>
      <c r="C126" s="39"/>
      <c r="D126" s="16">
        <f>SUM(D127:D128)</f>
        <v>0</v>
      </c>
      <c r="E126" s="40"/>
    </row>
    <row r="127" spans="1:5">
      <c r="A127" s="9" t="s">
        <v>177</v>
      </c>
      <c r="B127" s="26" t="s">
        <v>49</v>
      </c>
      <c r="C127" s="37"/>
      <c r="D127" s="15"/>
      <c r="E127" s="53"/>
    </row>
    <row r="128" spans="1:5">
      <c r="A128" s="9" t="s">
        <v>178</v>
      </c>
      <c r="B128" s="26" t="s">
        <v>73</v>
      </c>
      <c r="C128" s="37"/>
      <c r="D128" s="15"/>
      <c r="E128" s="51"/>
    </row>
    <row r="129" spans="1:5" s="4" customFormat="1" ht="15.75">
      <c r="A129" s="10" t="s">
        <v>179</v>
      </c>
      <c r="B129" s="27" t="s">
        <v>215</v>
      </c>
      <c r="C129" s="39"/>
      <c r="D129" s="16">
        <f>SUM(D130:D131)</f>
        <v>0</v>
      </c>
      <c r="E129" s="40"/>
    </row>
    <row r="130" spans="1:5">
      <c r="A130" s="9" t="s">
        <v>180</v>
      </c>
      <c r="B130" s="26" t="s">
        <v>270</v>
      </c>
      <c r="C130" s="37"/>
      <c r="D130" s="15"/>
      <c r="E130" s="53"/>
    </row>
    <row r="131" spans="1:5" ht="40.5">
      <c r="A131" s="9" t="s">
        <v>181</v>
      </c>
      <c r="B131" s="71" t="s">
        <v>280</v>
      </c>
      <c r="C131" s="37"/>
      <c r="D131" s="15"/>
      <c r="E131" s="53"/>
    </row>
    <row r="132" spans="1:5" s="4" customFormat="1" ht="41.65" customHeight="1">
      <c r="A132" s="10" t="s">
        <v>182</v>
      </c>
      <c r="B132" s="70" t="s">
        <v>251</v>
      </c>
      <c r="C132" s="39"/>
      <c r="D132" s="16">
        <f>SUM(D133:D134)</f>
        <v>0</v>
      </c>
      <c r="E132" s="52"/>
    </row>
    <row r="133" spans="1:5">
      <c r="A133" s="9" t="s">
        <v>183</v>
      </c>
      <c r="B133" s="26" t="s">
        <v>49</v>
      </c>
      <c r="C133" s="37"/>
      <c r="D133" s="15"/>
      <c r="E133" s="53"/>
    </row>
    <row r="134" spans="1:5">
      <c r="A134" s="9" t="s">
        <v>184</v>
      </c>
      <c r="B134" s="26" t="s">
        <v>73</v>
      </c>
      <c r="C134" s="37"/>
      <c r="D134" s="15"/>
      <c r="E134" s="53"/>
    </row>
    <row r="135" spans="1:5" s="4" customFormat="1" ht="31.5">
      <c r="A135" s="10" t="s">
        <v>185</v>
      </c>
      <c r="B135" s="30" t="s">
        <v>74</v>
      </c>
      <c r="C135" s="39"/>
      <c r="D135" s="16"/>
      <c r="E135" s="52"/>
    </row>
    <row r="136" spans="1:5" s="4" customFormat="1" ht="15.75">
      <c r="A136" s="10" t="s">
        <v>186</v>
      </c>
      <c r="B136" s="27" t="s">
        <v>216</v>
      </c>
      <c r="C136" s="39"/>
      <c r="D136" s="16"/>
      <c r="E136" s="52"/>
    </row>
    <row r="137" spans="1:5" s="4" customFormat="1" ht="15.75">
      <c r="A137" s="10" t="s">
        <v>187</v>
      </c>
      <c r="B137" s="27" t="s">
        <v>217</v>
      </c>
      <c r="C137" s="39"/>
      <c r="D137" s="16">
        <f>SUM(D138:D146)</f>
        <v>0</v>
      </c>
      <c r="E137" s="40"/>
    </row>
    <row r="138" spans="1:5">
      <c r="A138" s="9" t="s">
        <v>188</v>
      </c>
      <c r="B138" s="26" t="s">
        <v>75</v>
      </c>
      <c r="C138" s="37"/>
      <c r="D138" s="15"/>
      <c r="E138" s="53"/>
    </row>
    <row r="139" spans="1:5">
      <c r="A139" s="9" t="s">
        <v>189</v>
      </c>
      <c r="B139" s="26" t="s">
        <v>76</v>
      </c>
      <c r="C139" s="37"/>
      <c r="D139" s="15"/>
      <c r="E139" s="51"/>
    </row>
    <row r="140" spans="1:5">
      <c r="A140" s="9" t="s">
        <v>191</v>
      </c>
      <c r="B140" s="26" t="s">
        <v>218</v>
      </c>
      <c r="C140" s="37"/>
      <c r="D140" s="15"/>
      <c r="E140" s="51"/>
    </row>
    <row r="141" spans="1:5" ht="27">
      <c r="A141" s="9" t="s">
        <v>192</v>
      </c>
      <c r="B141" s="62" t="s">
        <v>77</v>
      </c>
      <c r="C141" s="37"/>
      <c r="D141" s="15"/>
      <c r="E141" s="51"/>
    </row>
    <row r="142" spans="1:5">
      <c r="A142" s="9" t="s">
        <v>190</v>
      </c>
      <c r="B142" s="26" t="s">
        <v>78</v>
      </c>
      <c r="C142" s="37"/>
      <c r="D142" s="15"/>
      <c r="E142" s="51"/>
    </row>
    <row r="143" spans="1:5">
      <c r="A143" s="9" t="s">
        <v>193</v>
      </c>
      <c r="B143" s="26" t="s">
        <v>79</v>
      </c>
      <c r="C143" s="37"/>
      <c r="D143" s="15"/>
      <c r="E143" s="53"/>
    </row>
    <row r="144" spans="1:5">
      <c r="A144" s="9" t="s">
        <v>194</v>
      </c>
      <c r="B144" s="26" t="s">
        <v>219</v>
      </c>
      <c r="C144" s="37"/>
      <c r="D144" s="15"/>
      <c r="E144" s="53"/>
    </row>
    <row r="145" spans="1:5">
      <c r="A145" s="9" t="s">
        <v>242</v>
      </c>
      <c r="B145" s="26" t="s">
        <v>244</v>
      </c>
      <c r="C145" s="37"/>
      <c r="D145" s="15"/>
      <c r="E145" s="53"/>
    </row>
    <row r="146" spans="1:5">
      <c r="A146" s="9" t="s">
        <v>243</v>
      </c>
      <c r="B146" s="26" t="s">
        <v>245</v>
      </c>
      <c r="C146" s="37"/>
      <c r="D146" s="15"/>
      <c r="E146" s="51"/>
    </row>
    <row r="147" spans="1:5" s="4" customFormat="1" ht="31.5">
      <c r="A147" s="63" t="s">
        <v>269</v>
      </c>
      <c r="B147" s="64" t="s">
        <v>268</v>
      </c>
      <c r="C147" s="39"/>
      <c r="D147" s="65"/>
      <c r="E147" s="66"/>
    </row>
  </sheetData>
  <mergeCells count="3">
    <mergeCell ref="C3:E3"/>
    <mergeCell ref="C4:E4"/>
    <mergeCell ref="A5:A6"/>
  </mergeCells>
  <pageMargins left="0.23" right="0.23" top="0.55000000000000004" bottom="0.55000000000000004" header="0.31" footer="0.31"/>
  <pageSetup paperSize="9" fitToHeight="0" orientation="landscape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Pleskot</dc:creator>
  <cp:lastModifiedBy>maciek</cp:lastModifiedBy>
  <cp:lastPrinted>2017-04-25T13:25:09Z</cp:lastPrinted>
  <dcterms:created xsi:type="dcterms:W3CDTF">2017-02-14T16:30:18Z</dcterms:created>
  <dcterms:modified xsi:type="dcterms:W3CDTF">2017-04-27T08:24:48Z</dcterms:modified>
</cp:coreProperties>
</file>